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6'!$A$1:$E$118</definedName>
  </definedNames>
  <calcPr fullCalcOnLoad="1"/>
</workbook>
</file>

<file path=xl/sharedStrings.xml><?xml version="1.0" encoding="utf-8"?>
<sst xmlns="http://schemas.openxmlformats.org/spreadsheetml/2006/main" count="312" uniqueCount="111">
  <si>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</si>
  <si>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</si>
  <si>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</si>
  <si>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</si>
  <si>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</si>
  <si>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 xml:space="preserve">Дотации </t>
  </si>
  <si>
    <t>ОСГУ</t>
  </si>
  <si>
    <t>211; 213</t>
  </si>
  <si>
    <t>221; 222; 223; 224; 225; 226; 290; 310; 340; 530 (без командировок)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</si>
  <si>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</si>
  <si>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</si>
  <si>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</si>
  <si>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</si>
  <si>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</si>
  <si>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</si>
  <si>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</si>
  <si>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</si>
  <si>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</si>
  <si>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</si>
  <si>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</si>
  <si>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</si>
  <si>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</si>
  <si>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</si>
  <si>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</si>
  <si>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</si>
  <si>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</si>
  <si>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</si>
  <si>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</si>
  <si>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</si>
  <si>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</si>
  <si>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</si>
  <si>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</si>
  <si>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</si>
  <si>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</si>
  <si>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</si>
  <si>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
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</si>
  <si>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</si>
  <si>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</si>
  <si>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</si>
  <si>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</si>
  <si>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</si>
  <si>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</si>
  <si>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</si>
  <si>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</si>
  <si>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</si>
  <si>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</si>
  <si>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</si>
  <si>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</si>
  <si>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</si>
  <si>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</si>
  <si>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</si>
  <si>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</si>
  <si>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</si>
  <si>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</si>
  <si>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</si>
  <si>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</si>
  <si>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</si>
  <si>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</si>
  <si>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</si>
  <si>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</si>
  <si>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</si>
  <si>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</si>
  <si>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</si>
  <si>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</si>
  <si>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</si>
  <si>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</si>
  <si>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</si>
  <si>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</si>
  <si>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</si>
  <si>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</si>
  <si>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</si>
  <si>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</si>
  <si>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</si>
  <si>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</si>
  <si>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</si>
  <si>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</si>
  <si>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</si>
  <si>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</si>
  <si>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</si>
  <si>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</si>
  <si>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</si>
  <si>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</si>
  <si>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</si>
  <si>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</si>
  <si>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</si>
  <si>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</si>
  <si>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</si>
  <si>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</si>
  <si>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</si>
  <si>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</si>
  <si>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</si>
  <si>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</si>
  <si>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</si>
  <si>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 xml:space="preserve">Наименование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</si>
  <si>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</si>
  <si>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</si>
  <si>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06 0 00 00000</t>
  </si>
  <si>
    <t>Иные выплаты населению</t>
  </si>
  <si>
    <t>Муниципальная программа "Развитие сферы культуры и туризма на территории муниципального района Сергиевский"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</si>
  <si>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</si>
  <si>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15 0 00 00000</t>
  </si>
  <si>
    <t>22 0 00 00000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</si>
  <si>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</si>
  <si>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360</t>
  </si>
  <si>
    <t>Муниципальная программа "Переселение граждан из аварийного жилищного фонда на территории муниципального района Сергиевский Самарской области на 2014-2017 годы"</t>
  </si>
  <si>
    <t>25 0 00 00000</t>
  </si>
  <si>
    <t>Муниципальная программа "Формирование комфортной городской среды"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</si>
  <si>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</si>
  <si>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</si>
  <si>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Информация о кассовых расходах местного бюджета муниципального района Сергиевский за 2017 год</t>
  </si>
  <si>
    <t>Исполнено, тыс.рублей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</si>
</sst>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F121"/>
  <sheetViews>
    <sheetView tabSelected="1" view="pageBreakPreview" zoomScale="90" zoomScaleSheetLayoutView="90" zoomScalePageLayoutView="0" workbookViewId="0" topLeftCell="A2">
      <selection activeCell="D5" sqref="D5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19.875" style="23" customWidth="1"/>
    <col min="5" max="5" width="20.75390625" style="23" customWidth="1"/>
    <col min="6" max="6" width="21.75390625" style="1" hidden="1" customWidth="1"/>
    <col min="7" max="16384" width="9.125" style="1" customWidth="1"/>
  </cols>
  <sheetData>
    <row r="2" spans="1:6" ht="60.75" customHeight="1">
      <c r="A2" s="35" t="s">
        <v>109</v>
      </c>
      <c r="B2" s="35"/>
      <c r="C2" s="35"/>
      <c r="D2" s="35"/>
      <c r="E2" s="35"/>
      <c r="F2" s="2"/>
    </row>
    <row r="3" spans="1:6" ht="18" customHeight="1">
      <c r="A3" s="11"/>
      <c r="B3" s="11"/>
      <c r="C3" s="11"/>
      <c r="D3" s="19"/>
      <c r="E3" s="20"/>
      <c r="F3" s="2"/>
    </row>
    <row r="4" spans="1:6" ht="21.75" customHeight="1">
      <c r="A4" s="33" t="s">
        <v>93</v>
      </c>
      <c r="B4" s="34" t="s">
        <v>0</v>
      </c>
      <c r="C4" s="34" t="s">
        <v>1</v>
      </c>
      <c r="D4" s="32" t="s">
        <v>110</v>
      </c>
      <c r="E4" s="32"/>
      <c r="F4" s="3"/>
    </row>
    <row r="5" spans="1:6" ht="60.75" customHeight="1">
      <c r="A5" s="33"/>
      <c r="B5" s="34"/>
      <c r="C5" s="34"/>
      <c r="D5" s="21" t="s">
        <v>4</v>
      </c>
      <c r="E5" s="22" t="s">
        <v>3</v>
      </c>
      <c r="F5" s="4" t="s">
        <v>6</v>
      </c>
    </row>
    <row r="6" spans="1:6" ht="70.5" customHeight="1">
      <c r="A6" s="9" t="s">
        <v>39</v>
      </c>
      <c r="B6" s="5" t="s">
        <v>67</v>
      </c>
      <c r="C6" s="5"/>
      <c r="D6" s="26">
        <f>D7</f>
        <v>561.829</v>
      </c>
      <c r="E6" s="26">
        <f>E7</f>
        <v>0</v>
      </c>
      <c r="F6" s="4"/>
    </row>
    <row r="7" spans="1:6" ht="58.5" customHeight="1">
      <c r="A7" s="7" t="s">
        <v>16</v>
      </c>
      <c r="B7" s="6" t="s">
        <v>67</v>
      </c>
      <c r="C7" s="6" t="s">
        <v>15</v>
      </c>
      <c r="D7" s="27">
        <v>561.829</v>
      </c>
      <c r="E7" s="28">
        <v>0</v>
      </c>
      <c r="F7" s="4"/>
    </row>
    <row r="8" spans="1:6" ht="66" customHeight="1">
      <c r="A8" s="9" t="s">
        <v>41</v>
      </c>
      <c r="B8" s="5" t="s">
        <v>70</v>
      </c>
      <c r="C8" s="5"/>
      <c r="D8" s="26">
        <f>D9</f>
        <v>867.314</v>
      </c>
      <c r="E8" s="26">
        <f>E9</f>
        <v>0</v>
      </c>
      <c r="F8" s="4"/>
    </row>
    <row r="9" spans="1:6" ht="58.5" customHeight="1">
      <c r="A9" s="7" t="s">
        <v>16</v>
      </c>
      <c r="B9" s="6" t="s">
        <v>70</v>
      </c>
      <c r="C9" s="6" t="s">
        <v>15</v>
      </c>
      <c r="D9" s="27">
        <v>867.314</v>
      </c>
      <c r="E9" s="27">
        <v>0</v>
      </c>
      <c r="F9" s="4"/>
    </row>
    <row r="10" spans="1:6" ht="58.5" customHeight="1">
      <c r="A10" s="9" t="s">
        <v>42</v>
      </c>
      <c r="B10" s="5" t="s">
        <v>71</v>
      </c>
      <c r="C10" s="5"/>
      <c r="D10" s="26">
        <f>D11+D12</f>
        <v>515.6</v>
      </c>
      <c r="E10" s="26">
        <f>E11+E12</f>
        <v>0</v>
      </c>
      <c r="F10" s="4"/>
    </row>
    <row r="11" spans="1:6" ht="58.5" customHeight="1" hidden="1">
      <c r="A11" s="7" t="s">
        <v>16</v>
      </c>
      <c r="B11" s="6" t="s">
        <v>71</v>
      </c>
      <c r="C11" s="6" t="s">
        <v>15</v>
      </c>
      <c r="D11" s="27">
        <v>0</v>
      </c>
      <c r="E11" s="27">
        <v>0</v>
      </c>
      <c r="F11" s="4"/>
    </row>
    <row r="12" spans="1:6" ht="58.5" customHeight="1">
      <c r="A12" s="7" t="s">
        <v>25</v>
      </c>
      <c r="B12" s="6" t="s">
        <v>71</v>
      </c>
      <c r="C12" s="6" t="s">
        <v>11</v>
      </c>
      <c r="D12" s="27">
        <v>515.6</v>
      </c>
      <c r="E12" s="27">
        <v>0</v>
      </c>
      <c r="F12" s="4"/>
    </row>
    <row r="13" spans="1:6" ht="88.5" customHeight="1">
      <c r="A13" s="9" t="s">
        <v>43</v>
      </c>
      <c r="B13" s="5" t="s">
        <v>72</v>
      </c>
      <c r="C13" s="5"/>
      <c r="D13" s="26">
        <f>D14</f>
        <v>1154.16344</v>
      </c>
      <c r="E13" s="26">
        <f>E14</f>
        <v>0</v>
      </c>
      <c r="F13" s="4"/>
    </row>
    <row r="14" spans="1:6" ht="58.5" customHeight="1">
      <c r="A14" s="7" t="s">
        <v>16</v>
      </c>
      <c r="B14" s="6" t="s">
        <v>72</v>
      </c>
      <c r="C14" s="6" t="s">
        <v>15</v>
      </c>
      <c r="D14" s="27">
        <v>1154.16344</v>
      </c>
      <c r="E14" s="27">
        <v>0</v>
      </c>
      <c r="F14" s="4"/>
    </row>
    <row r="15" spans="1:6" ht="76.5" customHeight="1">
      <c r="A15" s="9" t="s">
        <v>48</v>
      </c>
      <c r="B15" s="5" t="s">
        <v>77</v>
      </c>
      <c r="C15" s="5"/>
      <c r="D15" s="26">
        <f>D16+D17</f>
        <v>4499.827800000001</v>
      </c>
      <c r="E15" s="26">
        <f>E16+E17</f>
        <v>3805.3775</v>
      </c>
      <c r="F15" s="4"/>
    </row>
    <row r="16" spans="1:6" ht="51" customHeight="1" hidden="1">
      <c r="A16" s="7" t="s">
        <v>31</v>
      </c>
      <c r="B16" s="6" t="s">
        <v>77</v>
      </c>
      <c r="C16" s="6" t="s">
        <v>30</v>
      </c>
      <c r="D16" s="27">
        <v>0</v>
      </c>
      <c r="E16" s="27">
        <v>0</v>
      </c>
      <c r="F16" s="4"/>
    </row>
    <row r="17" spans="1:6" ht="30.75" customHeight="1">
      <c r="A17" s="7" t="s">
        <v>27</v>
      </c>
      <c r="B17" s="6" t="s">
        <v>77</v>
      </c>
      <c r="C17" s="6" t="s">
        <v>26</v>
      </c>
      <c r="D17" s="27">
        <f>697.94+3824.5-22.6122</f>
        <v>4499.827800000001</v>
      </c>
      <c r="E17" s="27">
        <f>3824.5-19.1225</f>
        <v>3805.3775</v>
      </c>
      <c r="F17" s="4"/>
    </row>
    <row r="18" spans="1:6" ht="121.5" customHeight="1">
      <c r="A18" s="9" t="s">
        <v>95</v>
      </c>
      <c r="B18" s="5" t="s">
        <v>96</v>
      </c>
      <c r="C18" s="5"/>
      <c r="D18" s="26">
        <f>D20+D21+D22+D19</f>
        <v>9277.482610000001</v>
      </c>
      <c r="E18" s="26">
        <f>E20+E21+E22+E19</f>
        <v>9265.84661</v>
      </c>
      <c r="F18" s="4"/>
    </row>
    <row r="19" spans="1:6" ht="42" customHeight="1">
      <c r="A19" s="18" t="s">
        <v>24</v>
      </c>
      <c r="B19" s="6" t="s">
        <v>96</v>
      </c>
      <c r="C19" s="6" t="s">
        <v>23</v>
      </c>
      <c r="D19" s="27">
        <v>2867.62862</v>
      </c>
      <c r="E19" s="27">
        <v>2867.62862</v>
      </c>
      <c r="F19" s="4"/>
    </row>
    <row r="20" spans="1:6" ht="51" customHeight="1">
      <c r="A20" s="7" t="s">
        <v>16</v>
      </c>
      <c r="B20" s="6" t="s">
        <v>96</v>
      </c>
      <c r="C20" s="6" t="s">
        <v>15</v>
      </c>
      <c r="D20" s="27">
        <v>339.74138</v>
      </c>
      <c r="E20" s="27">
        <v>339.74138</v>
      </c>
      <c r="F20" s="4"/>
    </row>
    <row r="21" spans="1:6" ht="33" customHeight="1">
      <c r="A21" s="7" t="s">
        <v>97</v>
      </c>
      <c r="B21" s="6" t="s">
        <v>96</v>
      </c>
      <c r="C21" s="6" t="s">
        <v>30</v>
      </c>
      <c r="D21" s="28">
        <v>6050.99261</v>
      </c>
      <c r="E21" s="28">
        <v>6050.99261</v>
      </c>
      <c r="F21" s="4"/>
    </row>
    <row r="22" spans="1:6" ht="33" customHeight="1">
      <c r="A22" s="7" t="s">
        <v>18</v>
      </c>
      <c r="B22" s="6" t="s">
        <v>96</v>
      </c>
      <c r="C22" s="6" t="s">
        <v>17</v>
      </c>
      <c r="D22" s="28">
        <v>19.12</v>
      </c>
      <c r="E22" s="28">
        <v>7.484</v>
      </c>
      <c r="F22" s="4"/>
    </row>
    <row r="23" spans="1:6" ht="57.75" customHeight="1">
      <c r="A23" s="9" t="s">
        <v>98</v>
      </c>
      <c r="B23" s="5" t="s">
        <v>89</v>
      </c>
      <c r="C23" s="5"/>
      <c r="D23" s="26">
        <f>D26+D27+D24+D25+D28</f>
        <v>69584.65873</v>
      </c>
      <c r="E23" s="26">
        <f>E26+E27+E24+E25+E28</f>
        <v>18503.40865</v>
      </c>
      <c r="F23" s="4"/>
    </row>
    <row r="24" spans="1:6" ht="36" customHeight="1">
      <c r="A24" s="7" t="s">
        <v>24</v>
      </c>
      <c r="B24" s="6" t="s">
        <v>89</v>
      </c>
      <c r="C24" s="6" t="s">
        <v>23</v>
      </c>
      <c r="D24" s="27">
        <v>9209.71363</v>
      </c>
      <c r="E24" s="28">
        <v>0</v>
      </c>
      <c r="F24" s="4"/>
    </row>
    <row r="25" spans="1:6" ht="51" customHeight="1">
      <c r="A25" s="7" t="s">
        <v>16</v>
      </c>
      <c r="B25" s="6" t="s">
        <v>89</v>
      </c>
      <c r="C25" s="6" t="s">
        <v>15</v>
      </c>
      <c r="D25" s="27">
        <v>308.82144</v>
      </c>
      <c r="E25" s="27">
        <v>0</v>
      </c>
      <c r="F25" s="4"/>
    </row>
    <row r="26" spans="1:6" ht="26.25" customHeight="1">
      <c r="A26" s="7" t="s">
        <v>21</v>
      </c>
      <c r="B26" s="6" t="s">
        <v>89</v>
      </c>
      <c r="C26" s="6" t="s">
        <v>19</v>
      </c>
      <c r="D26" s="27">
        <v>28656.82335</v>
      </c>
      <c r="E26" s="27">
        <v>10245.53165</v>
      </c>
      <c r="F26" s="4"/>
    </row>
    <row r="27" spans="1:6" ht="26.25" customHeight="1">
      <c r="A27" s="7" t="s">
        <v>22</v>
      </c>
      <c r="B27" s="6" t="s">
        <v>89</v>
      </c>
      <c r="C27" s="6" t="s">
        <v>20</v>
      </c>
      <c r="D27" s="27">
        <v>31409.30031</v>
      </c>
      <c r="E27" s="27">
        <v>8257.877</v>
      </c>
      <c r="F27" s="4"/>
    </row>
    <row r="28" spans="1:6" ht="26.25" customHeight="1" hidden="1">
      <c r="A28" s="7" t="s">
        <v>18</v>
      </c>
      <c r="B28" s="6" t="s">
        <v>89</v>
      </c>
      <c r="C28" s="6" t="s">
        <v>17</v>
      </c>
      <c r="D28" s="27"/>
      <c r="E28" s="27"/>
      <c r="F28" s="4"/>
    </row>
    <row r="29" spans="1:6" ht="99.75" customHeight="1">
      <c r="A29" s="9" t="s">
        <v>94</v>
      </c>
      <c r="B29" s="5" t="s">
        <v>75</v>
      </c>
      <c r="C29" s="5"/>
      <c r="D29" s="26">
        <f>D31+D32+D30</f>
        <v>2051.41422</v>
      </c>
      <c r="E29" s="26">
        <f>E31+E32+E30</f>
        <v>0</v>
      </c>
      <c r="F29" s="4"/>
    </row>
    <row r="30" spans="1:6" ht="48" customHeight="1" hidden="1">
      <c r="A30" s="7" t="s">
        <v>16</v>
      </c>
      <c r="B30" s="6" t="s">
        <v>75</v>
      </c>
      <c r="C30" s="6" t="s">
        <v>15</v>
      </c>
      <c r="D30" s="27">
        <v>0</v>
      </c>
      <c r="E30" s="27">
        <v>0</v>
      </c>
      <c r="F30" s="4"/>
    </row>
    <row r="31" spans="1:6" ht="24" customHeight="1">
      <c r="A31" s="7" t="s">
        <v>21</v>
      </c>
      <c r="B31" s="6" t="s">
        <v>75</v>
      </c>
      <c r="C31" s="6" t="s">
        <v>19</v>
      </c>
      <c r="D31" s="27">
        <v>1631.41922</v>
      </c>
      <c r="E31" s="27">
        <v>0</v>
      </c>
      <c r="F31" s="4"/>
    </row>
    <row r="32" spans="1:6" ht="24" customHeight="1">
      <c r="A32" s="7" t="s">
        <v>22</v>
      </c>
      <c r="B32" s="6" t="s">
        <v>75</v>
      </c>
      <c r="C32" s="6" t="s">
        <v>20</v>
      </c>
      <c r="D32" s="27">
        <v>419.995</v>
      </c>
      <c r="E32" s="27">
        <v>0</v>
      </c>
      <c r="F32" s="4"/>
    </row>
    <row r="33" spans="1:6" ht="69.75" customHeight="1">
      <c r="A33" s="9" t="s">
        <v>51</v>
      </c>
      <c r="B33" s="5" t="s">
        <v>80</v>
      </c>
      <c r="C33" s="5"/>
      <c r="D33" s="26">
        <f>D35+D34</f>
        <v>31244.07565</v>
      </c>
      <c r="E33" s="26">
        <f>E35+E34</f>
        <v>400</v>
      </c>
      <c r="F33" s="4"/>
    </row>
    <row r="34" spans="1:6" ht="48" customHeight="1" hidden="1">
      <c r="A34" s="7" t="s">
        <v>16</v>
      </c>
      <c r="B34" s="6" t="s">
        <v>80</v>
      </c>
      <c r="C34" s="6" t="s">
        <v>15</v>
      </c>
      <c r="D34" s="27">
        <v>0</v>
      </c>
      <c r="E34" s="27">
        <v>0</v>
      </c>
      <c r="F34" s="4"/>
    </row>
    <row r="35" spans="1:6" ht="27.75" customHeight="1">
      <c r="A35" s="7" t="s">
        <v>22</v>
      </c>
      <c r="B35" s="6" t="s">
        <v>80</v>
      </c>
      <c r="C35" s="6" t="s">
        <v>20</v>
      </c>
      <c r="D35" s="27">
        <v>31244.07565</v>
      </c>
      <c r="E35" s="27">
        <v>400</v>
      </c>
      <c r="F35" s="4"/>
    </row>
    <row r="36" spans="1:6" ht="99.75" customHeight="1" hidden="1">
      <c r="A36" s="9" t="s">
        <v>55</v>
      </c>
      <c r="B36" s="5" t="s">
        <v>84</v>
      </c>
      <c r="C36" s="5"/>
      <c r="D36" s="26">
        <f>D37</f>
        <v>0</v>
      </c>
      <c r="E36" s="26">
        <f>E37</f>
        <v>0</v>
      </c>
      <c r="F36" s="4"/>
    </row>
    <row r="37" spans="1:6" ht="27.75" customHeight="1" hidden="1">
      <c r="A37" s="7" t="s">
        <v>27</v>
      </c>
      <c r="B37" s="6" t="s">
        <v>84</v>
      </c>
      <c r="C37" s="6" t="s">
        <v>26</v>
      </c>
      <c r="D37" s="27">
        <v>0</v>
      </c>
      <c r="E37" s="29">
        <v>0</v>
      </c>
      <c r="F37" s="4"/>
    </row>
    <row r="38" spans="1:6" ht="80.25" customHeight="1">
      <c r="A38" s="9" t="s">
        <v>104</v>
      </c>
      <c r="B38" s="5" t="s">
        <v>84</v>
      </c>
      <c r="C38" s="5"/>
      <c r="D38" s="26">
        <f>D39</f>
        <v>18524.205</v>
      </c>
      <c r="E38" s="26">
        <f>E39</f>
        <v>17597.99475</v>
      </c>
      <c r="F38" s="4"/>
    </row>
    <row r="39" spans="1:6" ht="27.75" customHeight="1">
      <c r="A39" s="18" t="s">
        <v>27</v>
      </c>
      <c r="B39" s="6" t="s">
        <v>84</v>
      </c>
      <c r="C39" s="6" t="s">
        <v>26</v>
      </c>
      <c r="D39" s="27">
        <v>18524.205</v>
      </c>
      <c r="E39" s="27">
        <v>17597.99475</v>
      </c>
      <c r="F39" s="4"/>
    </row>
    <row r="40" spans="1:6" ht="66.75" customHeight="1">
      <c r="A40" s="9" t="s">
        <v>37</v>
      </c>
      <c r="B40" s="5" t="s">
        <v>65</v>
      </c>
      <c r="C40" s="5"/>
      <c r="D40" s="26">
        <f>D41</f>
        <v>600</v>
      </c>
      <c r="E40" s="26">
        <f>E41</f>
        <v>0</v>
      </c>
      <c r="F40" s="4"/>
    </row>
    <row r="41" spans="1:6" ht="33.75" customHeight="1">
      <c r="A41" s="7" t="s">
        <v>22</v>
      </c>
      <c r="B41" s="6" t="s">
        <v>65</v>
      </c>
      <c r="C41" s="6" t="s">
        <v>20</v>
      </c>
      <c r="D41" s="27">
        <v>600</v>
      </c>
      <c r="E41" s="27">
        <v>0</v>
      </c>
      <c r="F41" s="4"/>
    </row>
    <row r="42" spans="1:6" ht="69" customHeight="1">
      <c r="A42" s="9" t="s">
        <v>44</v>
      </c>
      <c r="B42" s="5" t="s">
        <v>73</v>
      </c>
      <c r="C42" s="5"/>
      <c r="D42" s="26">
        <f>D45+D43+D44+D46</f>
        <v>105028.29866</v>
      </c>
      <c r="E42" s="26">
        <f>E45+E43+E44+E46</f>
        <v>81199.17993</v>
      </c>
      <c r="F42" s="4"/>
    </row>
    <row r="43" spans="1:6" ht="54" customHeight="1">
      <c r="A43" s="7" t="s">
        <v>16</v>
      </c>
      <c r="B43" s="6" t="s">
        <v>73</v>
      </c>
      <c r="C43" s="6" t="s">
        <v>15</v>
      </c>
      <c r="D43" s="27">
        <v>45729.14065</v>
      </c>
      <c r="E43" s="27">
        <v>32717.53818</v>
      </c>
      <c r="F43" s="4"/>
    </row>
    <row r="44" spans="1:6" ht="25.5" customHeight="1">
      <c r="A44" s="7" t="s">
        <v>22</v>
      </c>
      <c r="B44" s="6" t="s">
        <v>73</v>
      </c>
      <c r="C44" s="6" t="s">
        <v>20</v>
      </c>
      <c r="D44" s="27">
        <v>221.01759</v>
      </c>
      <c r="E44" s="27">
        <v>0</v>
      </c>
      <c r="F44" s="4"/>
    </row>
    <row r="45" spans="1:6" ht="54" customHeight="1">
      <c r="A45" s="7" t="s">
        <v>25</v>
      </c>
      <c r="B45" s="6" t="s">
        <v>73</v>
      </c>
      <c r="C45" s="6" t="s">
        <v>11</v>
      </c>
      <c r="D45" s="27">
        <v>53478.14042</v>
      </c>
      <c r="E45" s="27">
        <v>48481.64175</v>
      </c>
      <c r="F45" s="4"/>
    </row>
    <row r="46" spans="1:6" ht="60">
      <c r="A46" s="7" t="s">
        <v>108</v>
      </c>
      <c r="B46" s="6" t="s">
        <v>73</v>
      </c>
      <c r="C46" s="6" t="s">
        <v>107</v>
      </c>
      <c r="D46" s="27">
        <v>5600</v>
      </c>
      <c r="E46" s="27">
        <v>0</v>
      </c>
      <c r="F46" s="4"/>
    </row>
    <row r="47" spans="1:6" ht="54" customHeight="1">
      <c r="A47" s="9" t="s">
        <v>49</v>
      </c>
      <c r="B47" s="5" t="s">
        <v>78</v>
      </c>
      <c r="C47" s="5"/>
      <c r="D47" s="26">
        <f>D48</f>
        <v>7489.7235</v>
      </c>
      <c r="E47" s="26">
        <f>E48</f>
        <v>5809.77852</v>
      </c>
      <c r="F47" s="4"/>
    </row>
    <row r="48" spans="1:6" ht="40.5" customHeight="1">
      <c r="A48" s="7" t="s">
        <v>31</v>
      </c>
      <c r="B48" s="6" t="s">
        <v>78</v>
      </c>
      <c r="C48" s="6" t="s">
        <v>30</v>
      </c>
      <c r="D48" s="27">
        <v>7489.7235</v>
      </c>
      <c r="E48" s="29">
        <v>5809.77852</v>
      </c>
      <c r="F48" s="4"/>
    </row>
    <row r="49" spans="1:6" ht="68.25" customHeight="1">
      <c r="A49" s="9" t="s">
        <v>59</v>
      </c>
      <c r="B49" s="5" t="s">
        <v>90</v>
      </c>
      <c r="C49" s="5"/>
      <c r="D49" s="26">
        <f>D50+D51</f>
        <v>32741.32924</v>
      </c>
      <c r="E49" s="26">
        <f>E50+E51</f>
        <v>0</v>
      </c>
      <c r="F49" s="4"/>
    </row>
    <row r="50" spans="1:6" ht="30.75" customHeight="1">
      <c r="A50" s="7" t="s">
        <v>21</v>
      </c>
      <c r="B50" s="6" t="s">
        <v>90</v>
      </c>
      <c r="C50" s="6" t="s">
        <v>19</v>
      </c>
      <c r="D50" s="27">
        <v>30091.32924</v>
      </c>
      <c r="E50" s="27">
        <v>0</v>
      </c>
      <c r="F50" s="4"/>
    </row>
    <row r="51" spans="1:6" ht="30.75" customHeight="1">
      <c r="A51" s="7" t="s">
        <v>25</v>
      </c>
      <c r="B51" s="6" t="s">
        <v>90</v>
      </c>
      <c r="C51" s="6" t="s">
        <v>11</v>
      </c>
      <c r="D51" s="27">
        <v>2650</v>
      </c>
      <c r="E51" s="28">
        <v>0</v>
      </c>
      <c r="F51" s="4"/>
    </row>
    <row r="52" spans="1:6" ht="119.25" customHeight="1">
      <c r="A52" s="9" t="s">
        <v>99</v>
      </c>
      <c r="B52" s="5" t="s">
        <v>100</v>
      </c>
      <c r="C52" s="5"/>
      <c r="D52" s="26">
        <f>D53+D55+D54+D56</f>
        <v>299058.43187</v>
      </c>
      <c r="E52" s="26">
        <f>E53+E55+E54+E56</f>
        <v>244575.57101</v>
      </c>
      <c r="F52" s="4"/>
    </row>
    <row r="53" spans="1:6" ht="48.75" customHeight="1">
      <c r="A53" s="7" t="s">
        <v>16</v>
      </c>
      <c r="B53" s="6" t="s">
        <v>100</v>
      </c>
      <c r="C53" s="6" t="s">
        <v>15</v>
      </c>
      <c r="D53" s="27">
        <v>30103.95214</v>
      </c>
      <c r="E53" s="28">
        <v>12903.84661</v>
      </c>
      <c r="F53" s="4"/>
    </row>
    <row r="54" spans="1:6" ht="17.25" customHeight="1">
      <c r="A54" s="7" t="s">
        <v>27</v>
      </c>
      <c r="B54" s="6" t="s">
        <v>100</v>
      </c>
      <c r="C54" s="6" t="s">
        <v>26</v>
      </c>
      <c r="D54" s="27">
        <v>248018.2299</v>
      </c>
      <c r="E54" s="28">
        <f>230831.90341-94.99901</f>
        <v>230736.9044</v>
      </c>
      <c r="F54" s="4"/>
    </row>
    <row r="55" spans="1:6" ht="27.75" customHeight="1">
      <c r="A55" s="7" t="s">
        <v>21</v>
      </c>
      <c r="B55" s="6" t="s">
        <v>100</v>
      </c>
      <c r="C55" s="6" t="s">
        <v>19</v>
      </c>
      <c r="D55" s="27">
        <v>3177.71745</v>
      </c>
      <c r="E55" s="28">
        <v>0</v>
      </c>
      <c r="F55" s="4"/>
    </row>
    <row r="56" spans="1:6" ht="27.75" customHeight="1">
      <c r="A56" s="7" t="s">
        <v>22</v>
      </c>
      <c r="B56" s="6" t="s">
        <v>100</v>
      </c>
      <c r="C56" s="6" t="s">
        <v>20</v>
      </c>
      <c r="D56" s="27">
        <v>17758.53238</v>
      </c>
      <c r="E56" s="28">
        <v>934.82</v>
      </c>
      <c r="F56" s="4"/>
    </row>
    <row r="57" spans="1:6" ht="30.75" customHeight="1">
      <c r="A57" s="9" t="s">
        <v>47</v>
      </c>
      <c r="B57" s="5" t="s">
        <v>76</v>
      </c>
      <c r="C57" s="5"/>
      <c r="D57" s="26">
        <f>D59+D60+D58</f>
        <v>2415.8677000000002</v>
      </c>
      <c r="E57" s="26">
        <f>E59+E60+E58</f>
        <v>1270.8999999999999</v>
      </c>
      <c r="F57" s="4"/>
    </row>
    <row r="58" spans="1:6" ht="52.5" customHeight="1">
      <c r="A58" s="7" t="s">
        <v>16</v>
      </c>
      <c r="B58" s="6" t="s">
        <v>76</v>
      </c>
      <c r="C58" s="6" t="s">
        <v>15</v>
      </c>
      <c r="D58" s="30">
        <v>437.42</v>
      </c>
      <c r="E58" s="30">
        <v>0</v>
      </c>
      <c r="F58" s="4"/>
    </row>
    <row r="59" spans="1:6" ht="30.75" customHeight="1">
      <c r="A59" s="7" t="s">
        <v>21</v>
      </c>
      <c r="B59" s="6" t="s">
        <v>76</v>
      </c>
      <c r="C59" s="6" t="s">
        <v>19</v>
      </c>
      <c r="D59" s="27">
        <v>314.1</v>
      </c>
      <c r="E59" s="27">
        <v>234.1</v>
      </c>
      <c r="F59" s="4"/>
    </row>
    <row r="60" spans="1:6" ht="28.5" customHeight="1">
      <c r="A60" s="7" t="s">
        <v>22</v>
      </c>
      <c r="B60" s="6" t="s">
        <v>76</v>
      </c>
      <c r="C60" s="6" t="s">
        <v>20</v>
      </c>
      <c r="D60" s="27">
        <v>1664.3477</v>
      </c>
      <c r="E60" s="27">
        <v>1036.8</v>
      </c>
      <c r="F60" s="4"/>
    </row>
    <row r="61" spans="1:6" ht="78" customHeight="1">
      <c r="A61" s="9" t="s">
        <v>53</v>
      </c>
      <c r="B61" s="5" t="s">
        <v>82</v>
      </c>
      <c r="C61" s="5"/>
      <c r="D61" s="26">
        <f>D62</f>
        <v>41498.42723</v>
      </c>
      <c r="E61" s="26">
        <f>E62</f>
        <v>2866.56265</v>
      </c>
      <c r="F61" s="4"/>
    </row>
    <row r="62" spans="1:6" ht="48.75" customHeight="1">
      <c r="A62" s="7" t="s">
        <v>16</v>
      </c>
      <c r="B62" s="6" t="s">
        <v>82</v>
      </c>
      <c r="C62" s="6" t="s">
        <v>15</v>
      </c>
      <c r="D62" s="27">
        <v>41498.42723</v>
      </c>
      <c r="E62" s="27">
        <v>2866.56265</v>
      </c>
      <c r="F62" s="4"/>
    </row>
    <row r="63" spans="1:6" ht="68.25" customHeight="1">
      <c r="A63" s="9" t="s">
        <v>57</v>
      </c>
      <c r="B63" s="5" t="s">
        <v>87</v>
      </c>
      <c r="C63" s="5"/>
      <c r="D63" s="26">
        <f>D64+D66+D68</f>
        <v>60005.51707</v>
      </c>
      <c r="E63" s="26">
        <f>E64+E66+E68</f>
        <v>1254</v>
      </c>
      <c r="F63" s="4"/>
    </row>
    <row r="64" spans="1:6" ht="54.75" customHeight="1">
      <c r="A64" s="7" t="s">
        <v>60</v>
      </c>
      <c r="B64" s="6" t="s">
        <v>91</v>
      </c>
      <c r="C64" s="6"/>
      <c r="D64" s="27">
        <f>D65</f>
        <v>1290.02924</v>
      </c>
      <c r="E64" s="27">
        <f>E65</f>
        <v>0</v>
      </c>
      <c r="F64" s="4"/>
    </row>
    <row r="65" spans="1:6" ht="28.5" customHeight="1">
      <c r="A65" s="7" t="s">
        <v>2</v>
      </c>
      <c r="B65" s="6" t="s">
        <v>91</v>
      </c>
      <c r="C65" s="6" t="s">
        <v>12</v>
      </c>
      <c r="D65" s="27">
        <v>1290.02924</v>
      </c>
      <c r="E65" s="28">
        <v>0</v>
      </c>
      <c r="F65" s="4"/>
    </row>
    <row r="66" spans="1:6" ht="51" customHeight="1">
      <c r="A66" s="7" t="s">
        <v>61</v>
      </c>
      <c r="B66" s="6" t="s">
        <v>92</v>
      </c>
      <c r="C66" s="6"/>
      <c r="D66" s="27">
        <f>D67</f>
        <v>43725</v>
      </c>
      <c r="E66" s="27">
        <f>E67</f>
        <v>1254</v>
      </c>
      <c r="F66" s="4"/>
    </row>
    <row r="67" spans="1:6" ht="28.5" customHeight="1">
      <c r="A67" s="7" t="s">
        <v>5</v>
      </c>
      <c r="B67" s="6" t="s">
        <v>92</v>
      </c>
      <c r="C67" s="6" t="s">
        <v>32</v>
      </c>
      <c r="D67" s="27">
        <v>43725</v>
      </c>
      <c r="E67" s="27">
        <v>1254</v>
      </c>
      <c r="F67" s="4"/>
    </row>
    <row r="68" spans="1:6" ht="53.25" customHeight="1">
      <c r="A68" s="7" t="s">
        <v>58</v>
      </c>
      <c r="B68" s="6" t="s">
        <v>88</v>
      </c>
      <c r="C68" s="6"/>
      <c r="D68" s="27">
        <f>D69+D70+D71+D72</f>
        <v>14990.48783</v>
      </c>
      <c r="E68" s="27">
        <f>E69+E70+E71+E72</f>
        <v>0</v>
      </c>
      <c r="F68" s="4"/>
    </row>
    <row r="69" spans="1:6" ht="35.25" customHeight="1">
      <c r="A69" s="7" t="s">
        <v>24</v>
      </c>
      <c r="B69" s="6" t="s">
        <v>88</v>
      </c>
      <c r="C69" s="6" t="s">
        <v>23</v>
      </c>
      <c r="D69" s="27">
        <v>3964.55836</v>
      </c>
      <c r="E69" s="27">
        <v>0</v>
      </c>
      <c r="F69" s="4"/>
    </row>
    <row r="70" spans="1:6" ht="42.75" customHeight="1">
      <c r="A70" s="7" t="s">
        <v>14</v>
      </c>
      <c r="B70" s="6" t="s">
        <v>88</v>
      </c>
      <c r="C70" s="6" t="s">
        <v>13</v>
      </c>
      <c r="D70" s="27">
        <v>9183.76609</v>
      </c>
      <c r="E70" s="28">
        <v>0</v>
      </c>
      <c r="F70" s="4"/>
    </row>
    <row r="71" spans="1:6" ht="48.75" customHeight="1">
      <c r="A71" s="7" t="s">
        <v>16</v>
      </c>
      <c r="B71" s="6" t="s">
        <v>88</v>
      </c>
      <c r="C71" s="6" t="s">
        <v>15</v>
      </c>
      <c r="D71" s="27">
        <v>1841.23666</v>
      </c>
      <c r="E71" s="28">
        <v>0</v>
      </c>
      <c r="F71" s="4"/>
    </row>
    <row r="72" spans="1:6" ht="24" customHeight="1">
      <c r="A72" s="7" t="s">
        <v>18</v>
      </c>
      <c r="B72" s="6" t="s">
        <v>88</v>
      </c>
      <c r="C72" s="6" t="s">
        <v>17</v>
      </c>
      <c r="D72" s="27">
        <v>0.92672</v>
      </c>
      <c r="E72" s="28">
        <v>0</v>
      </c>
      <c r="F72" s="4"/>
    </row>
    <row r="73" spans="1:6" ht="63" customHeight="1">
      <c r="A73" s="9" t="s">
        <v>52</v>
      </c>
      <c r="B73" s="5" t="s">
        <v>81</v>
      </c>
      <c r="C73" s="5"/>
      <c r="D73" s="26">
        <f>D74+D75+D76</f>
        <v>10474.436319999999</v>
      </c>
      <c r="E73" s="26">
        <f>E74+E75+E76</f>
        <v>0</v>
      </c>
      <c r="F73" s="4"/>
    </row>
    <row r="74" spans="1:6" ht="37.5" customHeight="1">
      <c r="A74" s="7" t="s">
        <v>24</v>
      </c>
      <c r="B74" s="6" t="s">
        <v>81</v>
      </c>
      <c r="C74" s="6" t="s">
        <v>23</v>
      </c>
      <c r="D74" s="27">
        <v>9099.18975</v>
      </c>
      <c r="E74" s="28">
        <v>0</v>
      </c>
      <c r="F74" s="4"/>
    </row>
    <row r="75" spans="1:6" ht="52.5" customHeight="1">
      <c r="A75" s="7" t="s">
        <v>16</v>
      </c>
      <c r="B75" s="6" t="s">
        <v>81</v>
      </c>
      <c r="C75" s="6" t="s">
        <v>15</v>
      </c>
      <c r="D75" s="27">
        <v>1366.96689</v>
      </c>
      <c r="E75" s="28">
        <v>0</v>
      </c>
      <c r="F75" s="4"/>
    </row>
    <row r="76" spans="1:6" ht="25.5" customHeight="1">
      <c r="A76" s="7" t="s">
        <v>18</v>
      </c>
      <c r="B76" s="6" t="s">
        <v>81</v>
      </c>
      <c r="C76" s="6" t="s">
        <v>17</v>
      </c>
      <c r="D76" s="27">
        <v>8.27968</v>
      </c>
      <c r="E76" s="28">
        <v>0</v>
      </c>
      <c r="F76" s="4"/>
    </row>
    <row r="77" spans="1:6" ht="94.5">
      <c r="A77" s="9" t="s">
        <v>38</v>
      </c>
      <c r="B77" s="5" t="s">
        <v>66</v>
      </c>
      <c r="C77" s="14"/>
      <c r="D77" s="26">
        <f>D78+D80+D79</f>
        <v>3721.82104</v>
      </c>
      <c r="E77" s="26">
        <f>E78+E80+E79</f>
        <v>0</v>
      </c>
      <c r="F77" s="4"/>
    </row>
    <row r="78" spans="1:6" ht="45">
      <c r="A78" s="7" t="s">
        <v>16</v>
      </c>
      <c r="B78" s="6" t="s">
        <v>66</v>
      </c>
      <c r="C78" s="6" t="s">
        <v>15</v>
      </c>
      <c r="D78" s="27">
        <v>1585.96044</v>
      </c>
      <c r="E78" s="29">
        <v>0</v>
      </c>
      <c r="F78" s="4"/>
    </row>
    <row r="79" spans="1:6" ht="15" hidden="1">
      <c r="A79" s="7" t="s">
        <v>21</v>
      </c>
      <c r="B79" s="6" t="s">
        <v>66</v>
      </c>
      <c r="C79" s="6" t="s">
        <v>19</v>
      </c>
      <c r="D79" s="27"/>
      <c r="E79" s="29">
        <v>0</v>
      </c>
      <c r="F79" s="4"/>
    </row>
    <row r="80" spans="1:6" ht="23.25" customHeight="1">
      <c r="A80" s="7" t="s">
        <v>22</v>
      </c>
      <c r="B80" s="6" t="s">
        <v>66</v>
      </c>
      <c r="C80" s="6" t="s">
        <v>20</v>
      </c>
      <c r="D80" s="27">
        <v>2135.8606</v>
      </c>
      <c r="E80" s="27">
        <v>0</v>
      </c>
      <c r="F80" s="4"/>
    </row>
    <row r="81" spans="1:6" ht="54.75" customHeight="1">
      <c r="A81" s="9" t="s">
        <v>54</v>
      </c>
      <c r="B81" s="5" t="s">
        <v>83</v>
      </c>
      <c r="C81" s="5"/>
      <c r="D81" s="26">
        <f>D82</f>
        <v>47000</v>
      </c>
      <c r="E81" s="26">
        <f>E82</f>
        <v>0</v>
      </c>
      <c r="F81" s="4"/>
    </row>
    <row r="82" spans="1:6" ht="51" customHeight="1">
      <c r="A82" s="7" t="s">
        <v>16</v>
      </c>
      <c r="B82" s="6" t="s">
        <v>83</v>
      </c>
      <c r="C82" s="6" t="s">
        <v>15</v>
      </c>
      <c r="D82" s="27">
        <f>14308.30551+32691.69449</f>
        <v>47000</v>
      </c>
      <c r="E82" s="27">
        <v>0</v>
      </c>
      <c r="F82" s="4"/>
    </row>
    <row r="83" spans="1:6" ht="69.75" customHeight="1">
      <c r="A83" s="9" t="s">
        <v>102</v>
      </c>
      <c r="B83" s="5" t="s">
        <v>101</v>
      </c>
      <c r="C83" s="5"/>
      <c r="D83" s="26">
        <f>D84+D85+D86</f>
        <v>1018.61879</v>
      </c>
      <c r="E83" s="26">
        <f>E84+E85+E86</f>
        <v>0</v>
      </c>
      <c r="F83" s="4"/>
    </row>
    <row r="84" spans="1:6" ht="51" customHeight="1">
      <c r="A84" s="7" t="s">
        <v>16</v>
      </c>
      <c r="B84" s="6" t="s">
        <v>101</v>
      </c>
      <c r="C84" s="6" t="s">
        <v>15</v>
      </c>
      <c r="D84" s="27">
        <v>13.8</v>
      </c>
      <c r="E84" s="27">
        <v>0</v>
      </c>
      <c r="F84" s="4"/>
    </row>
    <row r="85" spans="1:6" ht="29.25" customHeight="1">
      <c r="A85" s="7" t="s">
        <v>21</v>
      </c>
      <c r="B85" s="6" t="s">
        <v>101</v>
      </c>
      <c r="C85" s="6" t="s">
        <v>19</v>
      </c>
      <c r="D85" s="27">
        <v>62.79123</v>
      </c>
      <c r="E85" s="27">
        <v>0</v>
      </c>
      <c r="F85" s="4"/>
    </row>
    <row r="86" spans="1:6" ht="29.25" customHeight="1">
      <c r="A86" s="7" t="s">
        <v>22</v>
      </c>
      <c r="B86" s="6" t="s">
        <v>101</v>
      </c>
      <c r="C86" s="6" t="s">
        <v>20</v>
      </c>
      <c r="D86" s="27">
        <v>942.02756</v>
      </c>
      <c r="E86" s="27">
        <v>0</v>
      </c>
      <c r="F86" s="4"/>
    </row>
    <row r="87" spans="1:6" ht="78.75">
      <c r="A87" s="9" t="s">
        <v>36</v>
      </c>
      <c r="B87" s="5" t="s">
        <v>64</v>
      </c>
      <c r="C87" s="15"/>
      <c r="D87" s="26">
        <f>D89+D90+D93+D94+D95+D91+D92+D88</f>
        <v>135140.57506</v>
      </c>
      <c r="E87" s="26">
        <f>E89+E90+E93+E94+E95+E91+E92+E88</f>
        <v>24395.0234</v>
      </c>
      <c r="F87" s="4"/>
    </row>
    <row r="88" spans="1:6" ht="34.5" customHeight="1">
      <c r="A88" s="7" t="s">
        <v>24</v>
      </c>
      <c r="B88" s="6" t="s">
        <v>64</v>
      </c>
      <c r="C88" s="6" t="s">
        <v>23</v>
      </c>
      <c r="D88" s="27">
        <v>6300.29343</v>
      </c>
      <c r="E88" s="27">
        <v>2832.591</v>
      </c>
      <c r="F88" s="4"/>
    </row>
    <row r="89" spans="1:6" ht="30">
      <c r="A89" s="7" t="s">
        <v>14</v>
      </c>
      <c r="B89" s="6" t="s">
        <v>64</v>
      </c>
      <c r="C89" s="6" t="s">
        <v>13</v>
      </c>
      <c r="D89" s="27">
        <v>35907.8408</v>
      </c>
      <c r="E89" s="27">
        <v>2467.55517</v>
      </c>
      <c r="F89" s="4"/>
    </row>
    <row r="90" spans="1:6" ht="45">
      <c r="A90" s="7" t="s">
        <v>16</v>
      </c>
      <c r="B90" s="6" t="s">
        <v>64</v>
      </c>
      <c r="C90" s="6" t="s">
        <v>15</v>
      </c>
      <c r="D90" s="27">
        <v>9848.09509</v>
      </c>
      <c r="E90" s="27">
        <v>350.77591</v>
      </c>
      <c r="F90" s="4"/>
    </row>
    <row r="91" spans="1:6" ht="30">
      <c r="A91" s="7" t="s">
        <v>29</v>
      </c>
      <c r="B91" s="6" t="s">
        <v>64</v>
      </c>
      <c r="C91" s="6" t="s">
        <v>28</v>
      </c>
      <c r="D91" s="27">
        <v>4143.14032</v>
      </c>
      <c r="E91" s="27">
        <f>5270.88232-1234.188</f>
        <v>4036.6943199999996</v>
      </c>
      <c r="F91" s="4"/>
    </row>
    <row r="92" spans="1:6" ht="15">
      <c r="A92" s="7" t="s">
        <v>27</v>
      </c>
      <c r="B92" s="6" t="s">
        <v>64</v>
      </c>
      <c r="C92" s="6" t="s">
        <v>26</v>
      </c>
      <c r="D92" s="27">
        <v>14887.407</v>
      </c>
      <c r="E92" s="27">
        <v>14707.407</v>
      </c>
      <c r="F92" s="4"/>
    </row>
    <row r="93" spans="1:6" ht="15">
      <c r="A93" s="7" t="s">
        <v>21</v>
      </c>
      <c r="B93" s="6" t="s">
        <v>64</v>
      </c>
      <c r="C93" s="6" t="s">
        <v>19</v>
      </c>
      <c r="D93" s="27">
        <v>8011.12437</v>
      </c>
      <c r="E93" s="27">
        <v>0</v>
      </c>
      <c r="F93" s="4"/>
    </row>
    <row r="94" spans="1:6" ht="21" customHeight="1">
      <c r="A94" s="7" t="s">
        <v>22</v>
      </c>
      <c r="B94" s="6" t="s">
        <v>64</v>
      </c>
      <c r="C94" s="6" t="s">
        <v>20</v>
      </c>
      <c r="D94" s="27">
        <v>55582.32891</v>
      </c>
      <c r="E94" s="27">
        <v>0</v>
      </c>
      <c r="F94" s="4"/>
    </row>
    <row r="95" spans="1:6" ht="21" customHeight="1">
      <c r="A95" s="7" t="s">
        <v>18</v>
      </c>
      <c r="B95" s="6" t="s">
        <v>64</v>
      </c>
      <c r="C95" s="6" t="s">
        <v>17</v>
      </c>
      <c r="D95" s="27">
        <v>460.34514</v>
      </c>
      <c r="E95" s="27">
        <v>0</v>
      </c>
      <c r="F95" s="4"/>
    </row>
    <row r="96" spans="1:6" ht="47.25">
      <c r="A96" s="16" t="s">
        <v>46</v>
      </c>
      <c r="B96" s="5" t="s">
        <v>74</v>
      </c>
      <c r="C96" s="5"/>
      <c r="D96" s="26">
        <f>D97</f>
        <v>41.2</v>
      </c>
      <c r="E96" s="26">
        <f>E97</f>
        <v>0</v>
      </c>
      <c r="F96" s="4"/>
    </row>
    <row r="97" spans="1:6" ht="45">
      <c r="A97" s="7" t="s">
        <v>16</v>
      </c>
      <c r="B97" s="6" t="s">
        <v>74</v>
      </c>
      <c r="C97" s="6" t="s">
        <v>15</v>
      </c>
      <c r="D97" s="27">
        <v>41.2</v>
      </c>
      <c r="E97" s="28">
        <v>0</v>
      </c>
      <c r="F97" s="4"/>
    </row>
    <row r="98" spans="1:6" ht="39" customHeight="1">
      <c r="A98" s="9" t="s">
        <v>106</v>
      </c>
      <c r="B98" s="5" t="s">
        <v>105</v>
      </c>
      <c r="C98" s="5"/>
      <c r="D98" s="26">
        <f>D99</f>
        <v>36128.90146</v>
      </c>
      <c r="E98" s="26">
        <f>E99</f>
        <v>29756.07792</v>
      </c>
      <c r="F98" s="4"/>
    </row>
    <row r="99" spans="1:6" ht="45">
      <c r="A99" s="7" t="s">
        <v>16</v>
      </c>
      <c r="B99" s="6" t="s">
        <v>105</v>
      </c>
      <c r="C99" s="6" t="s">
        <v>15</v>
      </c>
      <c r="D99" s="27">
        <v>36128.90146</v>
      </c>
      <c r="E99" s="28">
        <v>29756.07792</v>
      </c>
      <c r="F99" s="4"/>
    </row>
    <row r="100" spans="1:6" ht="47.25">
      <c r="A100" s="9" t="s">
        <v>45</v>
      </c>
      <c r="B100" s="5" t="s">
        <v>85</v>
      </c>
      <c r="C100" s="5"/>
      <c r="D100" s="26">
        <f>D102+D101</f>
        <v>1841.48692</v>
      </c>
      <c r="E100" s="26">
        <f>E102+E101</f>
        <v>0</v>
      </c>
      <c r="F100" s="4"/>
    </row>
    <row r="101" spans="1:6" ht="30">
      <c r="A101" s="7" t="s">
        <v>24</v>
      </c>
      <c r="B101" s="6" t="s">
        <v>85</v>
      </c>
      <c r="C101" s="6" t="s">
        <v>23</v>
      </c>
      <c r="D101" s="27">
        <v>10.4</v>
      </c>
      <c r="E101" s="27">
        <v>0</v>
      </c>
      <c r="F101" s="4"/>
    </row>
    <row r="102" spans="1:6" ht="45">
      <c r="A102" s="7" t="s">
        <v>16</v>
      </c>
      <c r="B102" s="6" t="s">
        <v>85</v>
      </c>
      <c r="C102" s="6" t="s">
        <v>15</v>
      </c>
      <c r="D102" s="27">
        <v>1831.08692</v>
      </c>
      <c r="E102" s="29">
        <v>0</v>
      </c>
      <c r="F102" s="4"/>
    </row>
    <row r="103" spans="1:6" ht="47.25">
      <c r="A103" s="17" t="s">
        <v>56</v>
      </c>
      <c r="B103" s="5" t="s">
        <v>86</v>
      </c>
      <c r="C103" s="5"/>
      <c r="D103" s="26">
        <f>D104</f>
        <v>1968.58121</v>
      </c>
      <c r="E103" s="26">
        <f>E104</f>
        <v>0</v>
      </c>
      <c r="F103" s="4"/>
    </row>
    <row r="104" spans="1:6" ht="45">
      <c r="A104" s="7" t="s">
        <v>16</v>
      </c>
      <c r="B104" s="6" t="s">
        <v>86</v>
      </c>
      <c r="C104" s="6" t="s">
        <v>15</v>
      </c>
      <c r="D104" s="27">
        <v>1968.58121</v>
      </c>
      <c r="E104" s="29">
        <v>0</v>
      </c>
      <c r="F104" s="4"/>
    </row>
    <row r="105" spans="1:6" ht="110.25">
      <c r="A105" s="9" t="s">
        <v>40</v>
      </c>
      <c r="B105" s="5" t="s">
        <v>68</v>
      </c>
      <c r="C105" s="5"/>
      <c r="D105" s="26">
        <f>D106</f>
        <v>54.968</v>
      </c>
      <c r="E105" s="26">
        <f>E106</f>
        <v>0</v>
      </c>
      <c r="F105" s="4"/>
    </row>
    <row r="106" spans="1:6" ht="45">
      <c r="A106" s="7" t="s">
        <v>16</v>
      </c>
      <c r="B106" s="6" t="s">
        <v>68</v>
      </c>
      <c r="C106" s="6" t="s">
        <v>15</v>
      </c>
      <c r="D106" s="27">
        <v>54.968</v>
      </c>
      <c r="E106" s="28">
        <v>0</v>
      </c>
      <c r="F106" s="4"/>
    </row>
    <row r="107" spans="1:6" ht="47.25">
      <c r="A107" s="9" t="s">
        <v>50</v>
      </c>
      <c r="B107" s="5" t="s">
        <v>79</v>
      </c>
      <c r="C107" s="5"/>
      <c r="D107" s="26">
        <f>D108+D109</f>
        <v>788.27928</v>
      </c>
      <c r="E107" s="26">
        <f>E108+E109</f>
        <v>0</v>
      </c>
      <c r="F107" s="4"/>
    </row>
    <row r="108" spans="1:6" ht="45">
      <c r="A108" s="7" t="s">
        <v>35</v>
      </c>
      <c r="B108" s="6" t="s">
        <v>79</v>
      </c>
      <c r="C108" s="6" t="s">
        <v>13</v>
      </c>
      <c r="D108" s="27">
        <v>50.72093</v>
      </c>
      <c r="E108" s="27">
        <v>0</v>
      </c>
      <c r="F108" s="4"/>
    </row>
    <row r="109" spans="1:6" ht="45">
      <c r="A109" s="7" t="s">
        <v>16</v>
      </c>
      <c r="B109" s="6" t="s">
        <v>79</v>
      </c>
      <c r="C109" s="6" t="s">
        <v>15</v>
      </c>
      <c r="D109" s="27">
        <v>737.55835</v>
      </c>
      <c r="E109" s="28">
        <v>0</v>
      </c>
      <c r="F109" s="4"/>
    </row>
    <row r="110" spans="1:6" ht="78.75">
      <c r="A110" s="9" t="s">
        <v>62</v>
      </c>
      <c r="B110" s="5" t="s">
        <v>69</v>
      </c>
      <c r="C110" s="5"/>
      <c r="D110" s="26">
        <f>D111</f>
        <v>4776.876</v>
      </c>
      <c r="E110" s="26">
        <f>E111</f>
        <v>4776.876</v>
      </c>
      <c r="F110" s="4"/>
    </row>
    <row r="111" spans="1:6" ht="51.75" customHeight="1">
      <c r="A111" s="7" t="s">
        <v>25</v>
      </c>
      <c r="B111" s="6" t="s">
        <v>69</v>
      </c>
      <c r="C111" s="6" t="s">
        <v>11</v>
      </c>
      <c r="D111" s="27">
        <v>4776.876</v>
      </c>
      <c r="E111" s="27">
        <v>4776.876</v>
      </c>
      <c r="F111" s="4"/>
    </row>
    <row r="112" spans="1:6" ht="31.5">
      <c r="A112" s="9" t="s">
        <v>34</v>
      </c>
      <c r="B112" s="5" t="s">
        <v>63</v>
      </c>
      <c r="C112" s="5"/>
      <c r="D112" s="26">
        <f>D113+D114+D115+D117+D116</f>
        <v>5232.1686899999995</v>
      </c>
      <c r="E112" s="26">
        <f>E113+E114+E115+E117+E116</f>
        <v>0</v>
      </c>
      <c r="F112" s="4"/>
    </row>
    <row r="113" spans="1:6" ht="35.25" customHeight="1">
      <c r="A113" s="7" t="s">
        <v>14</v>
      </c>
      <c r="B113" s="6" t="s">
        <v>63</v>
      </c>
      <c r="C113" s="6" t="s">
        <v>13</v>
      </c>
      <c r="D113" s="27">
        <v>1328.67628</v>
      </c>
      <c r="E113" s="28">
        <v>0</v>
      </c>
      <c r="F113" s="4" t="s">
        <v>7</v>
      </c>
    </row>
    <row r="114" spans="1:6" ht="45">
      <c r="A114" s="7" t="s">
        <v>16</v>
      </c>
      <c r="B114" s="6" t="s">
        <v>63</v>
      </c>
      <c r="C114" s="6" t="s">
        <v>15</v>
      </c>
      <c r="D114" s="27">
        <v>148.82141</v>
      </c>
      <c r="E114" s="28">
        <v>0</v>
      </c>
      <c r="F114" s="8" t="s">
        <v>8</v>
      </c>
    </row>
    <row r="115" spans="1:6" ht="30">
      <c r="A115" s="7" t="s">
        <v>29</v>
      </c>
      <c r="B115" s="6" t="s">
        <v>63</v>
      </c>
      <c r="C115" s="6" t="s">
        <v>28</v>
      </c>
      <c r="D115" s="27">
        <v>3601.671</v>
      </c>
      <c r="E115" s="28">
        <v>0</v>
      </c>
      <c r="F115" s="13"/>
    </row>
    <row r="116" spans="1:6" ht="15">
      <c r="A116" s="7" t="s">
        <v>97</v>
      </c>
      <c r="B116" s="6" t="s">
        <v>63</v>
      </c>
      <c r="C116" s="6" t="s">
        <v>103</v>
      </c>
      <c r="D116" s="27">
        <v>153</v>
      </c>
      <c r="E116" s="28">
        <v>0</v>
      </c>
      <c r="F116" s="13"/>
    </row>
    <row r="117" spans="1:5" ht="22.5" customHeight="1" hidden="1">
      <c r="A117" s="7" t="s">
        <v>10</v>
      </c>
      <c r="B117" s="6" t="s">
        <v>63</v>
      </c>
      <c r="C117" s="6" t="s">
        <v>9</v>
      </c>
      <c r="D117" s="27">
        <v>0</v>
      </c>
      <c r="E117" s="28">
        <v>0</v>
      </c>
    </row>
    <row r="118" spans="1:5" ht="21.75" customHeight="1">
      <c r="A118" s="10" t="s">
        <v>33</v>
      </c>
      <c r="B118" s="12"/>
      <c r="C118" s="12"/>
      <c r="D118" s="31">
        <f>SUM(D6+D8+D10+D13+D15+D23+D29+D33+D36+D40+D42+D47+D49+D57+D61+D63+D73+D77+D81+D87+D96+D100+D103+D105+D107+D110+D112+D18+D52+D83+D38+D98)</f>
        <v>935306.0784899998</v>
      </c>
      <c r="E118" s="31">
        <f>SUM(E6+E8+E10+E13+E15+E23+E29+E33+E36+E40+E42+E47+E49+E57+E61+E63+E73+E77+E81+E87+E96+E100+E103+E105+E107+E110+E112+E18+E52+E83+E38+E98)</f>
        <v>445476.5969400001</v>
      </c>
    </row>
    <row r="119" ht="12.75">
      <c r="D119" s="25"/>
    </row>
    <row r="120" ht="12.75">
      <c r="D120" s="24"/>
    </row>
    <row r="121" ht="12.75">
      <c r="D121" s="25"/>
    </row>
  </sheetData>
  <sheetProtection/>
  <mergeCells count="5">
    <mergeCell ref="D4:E4"/>
    <mergeCell ref="A4:A5"/>
    <mergeCell ref="B4:B5"/>
    <mergeCell ref="C4:C5"/>
    <mergeCell ref="A2:E2"/>
  </mergeCells>
  <printOptions/>
  <pageMargins left="0.5905511811023623" right="0.15748031496062992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2018-04-03T12:20:18Z</cp:lastPrinted>
  <dcterms:created xsi:type="dcterms:W3CDTF">2007-10-25T07:07:19Z</dcterms:created>
  <dcterms:modified xsi:type="dcterms:W3CDTF">2018-04-03T12:23:54Z</dcterms:modified>
  <cp:category/>
  <cp:version/>
  <cp:contentType/>
  <cp:contentStatus/>
</cp:coreProperties>
</file>